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joshmonifi/Dropbox (NWFPA)/NWFPA Team Folder/Energy/Cap &amp; Trade/"/>
    </mc:Choice>
  </mc:AlternateContent>
  <xr:revisionPtr revIDLastSave="0" documentId="13_ncr:1_{A5BF253C-1023-1B4D-A36C-E9783603DF20}" xr6:coauthVersionLast="45" xr6:coauthVersionMax="45" xr10:uidLastSave="{00000000-0000-0000-0000-000000000000}"/>
  <bookViews>
    <workbookView xWindow="5120" yWindow="460" windowWidth="12880" windowHeight="19180" xr2:uid="{31FDF160-A06A-294C-A540-608D394759C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 l="1"/>
  <c r="C18" i="1"/>
  <c r="C17" i="1"/>
  <c r="C14" i="1" l="1"/>
  <c r="C13" i="1"/>
  <c r="C12" i="1"/>
  <c r="C11" i="1"/>
  <c r="C10" i="1"/>
</calcChain>
</file>

<file path=xl/sharedStrings.xml><?xml version="1.0" encoding="utf-8"?>
<sst xmlns="http://schemas.openxmlformats.org/spreadsheetml/2006/main" count="16" uniqueCount="16">
  <si>
    <t>CAP &amp; TRADE</t>
  </si>
  <si>
    <t xml:space="preserve">COST IMPACT </t>
  </si>
  <si>
    <t>CALCULATOR</t>
  </si>
  <si>
    <t>Yearly natural gas bill:</t>
  </si>
  <si>
    <t xml:space="preserve">By 2021, your bill will increase by… </t>
  </si>
  <si>
    <t xml:space="preserve">By 2025, your bill will increase by… </t>
  </si>
  <si>
    <t xml:space="preserve">By 2026, your bill will increase by… </t>
  </si>
  <si>
    <t xml:space="preserve">By 2035, your bill will increase by… </t>
  </si>
  <si>
    <t xml:space="preserve">By 2040, your bill will increase by… </t>
  </si>
  <si>
    <t>Source: NW Natural's testimony at the Oregon Legislature's  Joint Committee on Carbon Reduction</t>
  </si>
  <si>
    <t xml:space="preserve">Enter your yearly natural gas cost and gasoline fuel usage to learn how much your bills will increase if cap &amp; trade is implemented in your state. </t>
  </si>
  <si>
    <t xml:space="preserve">Yearly gasoline fuel usage (in gallons): </t>
  </si>
  <si>
    <t xml:space="preserve">By 2021, your fuel costs will increase by… </t>
  </si>
  <si>
    <t xml:space="preserve">By 2025, your fuel costs will increase by… </t>
  </si>
  <si>
    <t xml:space="preserve">By 2050, your fuel costs will increase by… </t>
  </si>
  <si>
    <r>
      <rPr>
        <u/>
        <sz val="9"/>
        <color theme="1"/>
        <rFont val="OpenSans"/>
      </rPr>
      <t>Note:</t>
    </r>
    <r>
      <rPr>
        <sz val="9"/>
        <color theme="1"/>
        <rFont val="OpenSans"/>
      </rPr>
      <t xml:space="preserve"> Natural gas impacts are provided by NW Natural. Gasoline fuel impacts are from the OR Legislative Revenue Office. These are estimates. We expect both Washington and Oregon's impacts to be similar but not exactly the same.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</si>
</sst>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7">
    <font>
      <sz val="11"/>
      <color theme="1"/>
      <name val="OpenSans"/>
      <family val="2"/>
    </font>
    <font>
      <b/>
      <sz val="16"/>
      <color theme="1"/>
      <name val="PT Sans"/>
      <family val="2"/>
      <charset val="204"/>
    </font>
    <font>
      <b/>
      <sz val="11"/>
      <color theme="1"/>
      <name val="OpenSans"/>
    </font>
    <font>
      <u/>
      <sz val="11"/>
      <color theme="10"/>
      <name val="OpenSans"/>
      <family val="2"/>
    </font>
    <font>
      <sz val="9"/>
      <color theme="1"/>
      <name val="OpenSans"/>
    </font>
    <font>
      <u/>
      <sz val="9"/>
      <color theme="1"/>
      <name val="OpenSans"/>
    </font>
    <font>
      <u/>
      <sz val="9"/>
      <color theme="10"/>
      <name val="OpenSans"/>
    </font>
  </fonts>
  <fills count="4">
    <fill>
      <patternFill patternType="none"/>
    </fill>
    <fill>
      <patternFill patternType="gray125"/>
    </fill>
    <fill>
      <patternFill patternType="solid">
        <fgColor theme="8" tint="0.59999389629810485"/>
        <bgColor indexed="64"/>
      </patternFill>
    </fill>
    <fill>
      <patternFill patternType="solid">
        <fgColor theme="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164" fontId="2" fillId="2" borderId="1" xfId="0" applyNumberFormat="1" applyFont="1" applyFill="1" applyBorder="1"/>
    <xf numFmtId="165" fontId="0" fillId="0" borderId="2" xfId="0" applyNumberFormat="1" applyBorder="1"/>
    <xf numFmtId="165" fontId="0" fillId="0" borderId="3" xfId="0" applyNumberFormat="1" applyBorder="1"/>
    <xf numFmtId="0" fontId="0" fillId="0" borderId="3" xfId="0" applyBorder="1"/>
    <xf numFmtId="0" fontId="0" fillId="0" borderId="0" xfId="0" applyBorder="1"/>
    <xf numFmtId="0" fontId="0" fillId="3" borderId="0" xfId="0" applyFill="1" applyBorder="1" applyAlignment="1">
      <alignment horizontal="left" wrapText="1"/>
    </xf>
    <xf numFmtId="0" fontId="0" fillId="0" borderId="6" xfId="0" applyBorder="1"/>
    <xf numFmtId="0" fontId="0" fillId="0" borderId="7" xfId="0" applyBorder="1"/>
    <xf numFmtId="0" fontId="0" fillId="0" borderId="2" xfId="0" applyBorder="1"/>
    <xf numFmtId="0" fontId="0" fillId="0" borderId="8" xfId="0" applyBorder="1"/>
    <xf numFmtId="0" fontId="1" fillId="0" borderId="3" xfId="0" applyFont="1" applyBorder="1"/>
    <xf numFmtId="0" fontId="0" fillId="3" borderId="8" xfId="0" applyFill="1" applyBorder="1" applyAlignment="1">
      <alignment horizontal="left" wrapText="1"/>
    </xf>
    <xf numFmtId="0" fontId="0" fillId="3" borderId="3" xfId="0" applyFill="1" applyBorder="1" applyAlignment="1">
      <alignment horizontal="left" wrapText="1"/>
    </xf>
    <xf numFmtId="0" fontId="2" fillId="0" borderId="1" xfId="0" applyFont="1" applyBorder="1"/>
    <xf numFmtId="0" fontId="0" fillId="0" borderId="8" xfId="0" applyBorder="1" applyAlignment="1">
      <alignment horizontal="left" wrapText="1"/>
    </xf>
    <xf numFmtId="0" fontId="0" fillId="0" borderId="0" xfId="0" applyBorder="1" applyAlignment="1">
      <alignment horizontal="left" wrapText="1"/>
    </xf>
    <xf numFmtId="0" fontId="0" fillId="0" borderId="3" xfId="0" applyBorder="1" applyAlignment="1">
      <alignment horizontal="left" wrapText="1"/>
    </xf>
    <xf numFmtId="0" fontId="4" fillId="0" borderId="9" xfId="0" applyFont="1" applyBorder="1" applyAlignment="1">
      <alignment horizontal="left" wrapText="1"/>
    </xf>
    <xf numFmtId="0" fontId="4" fillId="0" borderId="5" xfId="0" applyFont="1" applyBorder="1" applyAlignment="1">
      <alignment horizontal="left" wrapText="1"/>
    </xf>
    <xf numFmtId="0" fontId="4" fillId="0" borderId="4" xfId="0" applyFont="1" applyBorder="1" applyAlignment="1">
      <alignment horizontal="left" wrapText="1"/>
    </xf>
    <xf numFmtId="0" fontId="6" fillId="0" borderId="9" xfId="1" applyFont="1" applyBorder="1" applyAlignment="1">
      <alignment horizontal="left" wrapText="1"/>
    </xf>
    <xf numFmtId="0" fontId="6" fillId="0" borderId="5" xfId="1" applyFont="1" applyBorder="1" applyAlignment="1">
      <alignment horizontal="left" wrapText="1"/>
    </xf>
    <xf numFmtId="0" fontId="6" fillId="0" borderId="4" xfId="1" applyFont="1" applyBorder="1" applyAlignment="1">
      <alignment horizontal="left" wrapText="1"/>
    </xf>
    <xf numFmtId="0" fontId="2" fillId="0" borderId="9" xfId="0" applyFont="1" applyBorder="1"/>
    <xf numFmtId="0" fontId="0" fillId="0" borderId="4" xfId="0" applyBorder="1"/>
    <xf numFmtId="3" fontId="2" fillId="2" borderId="1" xfId="0" applyNumberFormat="1" applyFont="1" applyFill="1" applyBorder="1"/>
    <xf numFmtId="164" fontId="0" fillId="0" borderId="2" xfId="0" applyNumberFormat="1" applyBorder="1"/>
    <xf numFmtId="164" fontId="0" fillId="0" borderId="3" xfId="0" applyNumberForma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812800</xdr:colOff>
      <xdr:row>5</xdr:row>
      <xdr:rowOff>156898</xdr:rowOff>
    </xdr:to>
    <xdr:pic>
      <xdr:nvPicPr>
        <xdr:cNvPr id="13" name="Picture 12">
          <a:extLst>
            <a:ext uri="{FF2B5EF4-FFF2-40B4-BE49-F238E27FC236}">
              <a16:creationId xmlns:a16="http://schemas.microsoft.com/office/drawing/2014/main" id="{30DE8A81-0422-4E42-85C7-FCE451A158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38300" cy="13815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bizjournals.com/portland/news/2019/02/08/nw-natural-predicting-bill-wallop-wants-cap-an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0D35-F049-5940-ACB0-1DB3538D016E}">
  <dimension ref="A1:C22"/>
  <sheetViews>
    <sheetView tabSelected="1" zoomScale="150" zoomScaleNormal="150" workbookViewId="0">
      <selection activeCell="D21" sqref="D21"/>
    </sheetView>
  </sheetViews>
  <sheetFormatPr baseColWidth="10" defaultRowHeight="17"/>
  <cols>
    <col min="1" max="1" width="10.83203125" customWidth="1"/>
    <col min="2" max="2" width="26" customWidth="1"/>
    <col min="3" max="3" width="17.1640625" customWidth="1"/>
  </cols>
  <sheetData>
    <row r="1" spans="1:3">
      <c r="A1" s="7"/>
      <c r="B1" s="8"/>
      <c r="C1" s="9"/>
    </row>
    <row r="2" spans="1:3" ht="21">
      <c r="A2" s="10"/>
      <c r="B2" s="5"/>
      <c r="C2" s="11" t="s">
        <v>0</v>
      </c>
    </row>
    <row r="3" spans="1:3" ht="21">
      <c r="A3" s="10"/>
      <c r="B3" s="5"/>
      <c r="C3" s="11" t="s">
        <v>1</v>
      </c>
    </row>
    <row r="4" spans="1:3" ht="21">
      <c r="A4" s="10"/>
      <c r="B4" s="5"/>
      <c r="C4" s="11" t="s">
        <v>2</v>
      </c>
    </row>
    <row r="5" spans="1:3">
      <c r="A5" s="10"/>
      <c r="B5" s="5"/>
      <c r="C5" s="4"/>
    </row>
    <row r="6" spans="1:3" ht="13" customHeight="1">
      <c r="A6" s="10"/>
      <c r="B6" s="5"/>
      <c r="C6" s="4"/>
    </row>
    <row r="7" spans="1:3" ht="54" customHeight="1">
      <c r="A7" s="15" t="s">
        <v>10</v>
      </c>
      <c r="B7" s="16"/>
      <c r="C7" s="17"/>
    </row>
    <row r="8" spans="1:3" ht="7" customHeight="1" thickBot="1">
      <c r="A8" s="12"/>
      <c r="B8" s="6"/>
      <c r="C8" s="13"/>
    </row>
    <row r="9" spans="1:3" ht="18" thickBot="1">
      <c r="A9" s="14" t="s">
        <v>3</v>
      </c>
      <c r="B9" s="14"/>
      <c r="C9" s="1">
        <v>0</v>
      </c>
    </row>
    <row r="10" spans="1:3">
      <c r="A10" s="10" t="s">
        <v>4</v>
      </c>
      <c r="B10" s="5"/>
      <c r="C10" s="2">
        <f>C9*0.28</f>
        <v>0</v>
      </c>
    </row>
    <row r="11" spans="1:3">
      <c r="A11" s="10" t="s">
        <v>5</v>
      </c>
      <c r="B11" s="5"/>
      <c r="C11" s="3">
        <f>C9*0.37</f>
        <v>0</v>
      </c>
    </row>
    <row r="12" spans="1:3">
      <c r="A12" s="10" t="s">
        <v>6</v>
      </c>
      <c r="B12" s="5"/>
      <c r="C12" s="3">
        <f>C9*0.54</f>
        <v>0</v>
      </c>
    </row>
    <row r="13" spans="1:3">
      <c r="A13" s="10" t="s">
        <v>7</v>
      </c>
      <c r="B13" s="5"/>
      <c r="C13" s="3">
        <f>C9*0.89</f>
        <v>0</v>
      </c>
    </row>
    <row r="14" spans="1:3">
      <c r="A14" s="10" t="s">
        <v>8</v>
      </c>
      <c r="B14" s="5"/>
      <c r="C14" s="3">
        <f>C9*1.17</f>
        <v>0</v>
      </c>
    </row>
    <row r="15" spans="1:3" ht="7" customHeight="1" thickBot="1">
      <c r="A15" s="12"/>
      <c r="B15" s="6"/>
      <c r="C15" s="13"/>
    </row>
    <row r="16" spans="1:3" ht="18" thickBot="1">
      <c r="A16" s="24" t="s">
        <v>11</v>
      </c>
      <c r="B16" s="25"/>
      <c r="C16" s="26">
        <v>0</v>
      </c>
    </row>
    <row r="17" spans="1:3">
      <c r="A17" s="10" t="s">
        <v>12</v>
      </c>
      <c r="C17" s="27">
        <f>C16*0.22</f>
        <v>0</v>
      </c>
    </row>
    <row r="18" spans="1:3">
      <c r="A18" s="10" t="s">
        <v>13</v>
      </c>
      <c r="C18" s="28">
        <f>C16*0.38</f>
        <v>0</v>
      </c>
    </row>
    <row r="19" spans="1:3">
      <c r="A19" s="10" t="s">
        <v>14</v>
      </c>
      <c r="C19" s="28">
        <f>C16*3</f>
        <v>0</v>
      </c>
    </row>
    <row r="20" spans="1:3" ht="7" customHeight="1">
      <c r="A20" s="12"/>
      <c r="B20" s="6"/>
      <c r="C20" s="13"/>
    </row>
    <row r="21" spans="1:3" ht="67" customHeight="1" thickBot="1">
      <c r="A21" s="18" t="s">
        <v>15</v>
      </c>
      <c r="B21" s="19"/>
      <c r="C21" s="20"/>
    </row>
    <row r="22" spans="1:3" ht="34" customHeight="1" thickBot="1">
      <c r="A22" s="21" t="s">
        <v>9</v>
      </c>
      <c r="B22" s="22"/>
      <c r="C22" s="23"/>
    </row>
  </sheetData>
  <mergeCells count="3">
    <mergeCell ref="A7:C7"/>
    <mergeCell ref="A21:C21"/>
    <mergeCell ref="A22:C22"/>
  </mergeCells>
  <hyperlinks>
    <hyperlink ref="A22:C22" r:id="rId1" display="Source: NW Natural's testimony at the Oregon Legislature's  Joint Committee on Carbon Reduction" xr:uid="{65234E65-D695-7A47-862E-350217FB9983}"/>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Monifi</dc:creator>
  <cp:lastModifiedBy>Josh Monifi</cp:lastModifiedBy>
  <dcterms:created xsi:type="dcterms:W3CDTF">2019-10-30T00:59:04Z</dcterms:created>
  <dcterms:modified xsi:type="dcterms:W3CDTF">2019-10-30T20:44:54Z</dcterms:modified>
</cp:coreProperties>
</file>